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880" yWindow="375" windowWidth="21720" windowHeight="136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/>
  <c r="D34"/>
  <c r="D37"/>
  <c r="D39"/>
  <c r="D40"/>
  <c r="B40"/>
  <c r="G40"/>
  <c r="F40"/>
  <c r="G39"/>
  <c r="F39"/>
  <c r="G38"/>
  <c r="F38"/>
  <c r="G37"/>
  <c r="F37"/>
  <c r="G36"/>
  <c r="F36"/>
  <c r="G35"/>
  <c r="F35"/>
  <c r="G34"/>
  <c r="F34"/>
  <c r="G33"/>
  <c r="F33"/>
  <c r="G31"/>
  <c r="F31"/>
  <c r="G26"/>
  <c r="F26"/>
  <c r="G25"/>
  <c r="F25"/>
  <c r="G24"/>
  <c r="F24"/>
  <c r="G23"/>
  <c r="F23"/>
  <c r="G22"/>
  <c r="F22"/>
  <c r="G21"/>
  <c r="F21"/>
  <c r="G20"/>
  <c r="F20"/>
  <c r="G19"/>
  <c r="F19"/>
  <c r="G17"/>
  <c r="F17"/>
  <c r="G5"/>
  <c r="G6"/>
  <c r="G7"/>
  <c r="G8"/>
  <c r="G9"/>
  <c r="G10"/>
  <c r="G11"/>
  <c r="G12"/>
  <c r="G3"/>
  <c r="F5"/>
  <c r="F6"/>
  <c r="F7"/>
  <c r="F8"/>
  <c r="F9"/>
  <c r="F10"/>
  <c r="F11"/>
  <c r="F12"/>
  <c r="F3"/>
</calcChain>
</file>

<file path=xl/sharedStrings.xml><?xml version="1.0" encoding="utf-8"?>
<sst xmlns="http://schemas.openxmlformats.org/spreadsheetml/2006/main" count="39" uniqueCount="26">
  <si>
    <t>4 yr cohort grad rates</t>
  </si>
  <si>
    <t>1 yr chng</t>
  </si>
  <si>
    <t>State of Iowa</t>
  </si>
  <si>
    <t>Iowa City</t>
  </si>
  <si>
    <t>Dubuque</t>
  </si>
  <si>
    <t>Sioux City</t>
  </si>
  <si>
    <t>Cedar Rapids</t>
  </si>
  <si>
    <t>Council Bluffs</t>
  </si>
  <si>
    <t>Waterloo</t>
  </si>
  <si>
    <t>Davenport</t>
  </si>
  <si>
    <t>avg. of 7</t>
    <phoneticPr fontId="0" type="noConversion"/>
  </si>
  <si>
    <t>2 yr chng</t>
    <phoneticPr fontId="0" type="noConversion"/>
  </si>
  <si>
    <t>Blackhawk</t>
    <phoneticPr fontId="0" type="noConversion"/>
  </si>
  <si>
    <t>Dubuque</t>
    <phoneticPr fontId="0" type="noConversion"/>
  </si>
  <si>
    <t>Johnson</t>
    <phoneticPr fontId="0" type="noConversion"/>
  </si>
  <si>
    <t>Linn</t>
    <phoneticPr fontId="0" type="noConversion"/>
  </si>
  <si>
    <t>Pottawatamie</t>
    <phoneticPr fontId="0" type="noConversion"/>
  </si>
  <si>
    <t>Scott</t>
    <phoneticPr fontId="0" type="noConversion"/>
  </si>
  <si>
    <t>Woodbury</t>
    <phoneticPr fontId="0" type="noConversion"/>
  </si>
  <si>
    <t>1 yr change</t>
  </si>
  <si>
    <t>2 yr change</t>
  </si>
  <si>
    <t>2008-09</t>
  </si>
  <si>
    <t>2009-10</t>
  </si>
  <si>
    <t>2010-11</t>
  </si>
  <si>
    <t>Juvenile Arrests per 1000 jv's</t>
  </si>
  <si>
    <t>Teen birth rates per 1000 &lt;age 20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</si>
</sst>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5">
    <font>
      <sz val="12"/>
      <color theme="1"/>
      <name val="Calibri"/>
      <family val="2"/>
      <scheme val="minor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19" workbookViewId="0">
      <selection activeCell="J59" sqref="J59"/>
    </sheetView>
  </sheetViews>
  <sheetFormatPr defaultColWidth="11" defaultRowHeight="15.75"/>
  <cols>
    <col min="1" max="1" width="16.375" customWidth="1"/>
    <col min="2" max="2" width="12.5" customWidth="1"/>
    <col min="5" max="5" width="6.625" customWidth="1"/>
    <col min="6" max="7" width="10.875" style="35"/>
  </cols>
  <sheetData>
    <row r="1" spans="1:7" ht="16.5" thickBot="1">
      <c r="A1" s="1" t="s">
        <v>0</v>
      </c>
      <c r="B1" s="19"/>
      <c r="C1" s="2"/>
      <c r="D1" s="2"/>
      <c r="E1" s="2"/>
      <c r="F1" s="3" t="s">
        <v>1</v>
      </c>
      <c r="G1" s="20" t="s">
        <v>11</v>
      </c>
    </row>
    <row r="2" spans="1:7" ht="16.5" thickBot="1">
      <c r="A2" s="4"/>
      <c r="B2" s="32" t="s">
        <v>21</v>
      </c>
      <c r="C2" s="33" t="s">
        <v>22</v>
      </c>
      <c r="D2" s="34" t="s">
        <v>23</v>
      </c>
      <c r="E2" s="11"/>
      <c r="F2" s="31"/>
      <c r="G2" s="16"/>
    </row>
    <row r="3" spans="1:7">
      <c r="A3" s="4" t="s">
        <v>2</v>
      </c>
      <c r="B3" s="21">
        <v>0.873</v>
      </c>
      <c r="C3" s="5">
        <v>0.88800000000000001</v>
      </c>
      <c r="D3" s="22">
        <v>0.88319999999999999</v>
      </c>
      <c r="E3" s="5"/>
      <c r="F3" s="6">
        <f>(D3-C3)/C3</f>
        <v>-5.4054054054054352E-3</v>
      </c>
      <c r="G3" s="22">
        <f>(D3-B3)/B3</f>
        <v>1.1683848797250844E-2</v>
      </c>
    </row>
    <row r="4" spans="1:7">
      <c r="A4" s="4"/>
      <c r="B4" s="21"/>
      <c r="C4" s="5"/>
      <c r="D4" s="22"/>
      <c r="E4" s="5"/>
      <c r="F4" s="6"/>
      <c r="G4" s="22"/>
    </row>
    <row r="5" spans="1:7">
      <c r="A5" s="4" t="s">
        <v>3</v>
      </c>
      <c r="B5" s="21">
        <v>0.96599999999999997</v>
      </c>
      <c r="C5" s="5">
        <v>0.85199999999999998</v>
      </c>
      <c r="D5" s="22">
        <v>0.88100000000000001</v>
      </c>
      <c r="E5" s="5"/>
      <c r="F5" s="6">
        <f t="shared" ref="F5:F12" si="0">(D5-C5)/C5</f>
        <v>3.4037558685446043E-2</v>
      </c>
      <c r="G5" s="22">
        <f t="shared" ref="G5:G12" si="1">(D5-B5)/B5</f>
        <v>-8.7991718426500998E-2</v>
      </c>
    </row>
    <row r="6" spans="1:7">
      <c r="A6" s="4" t="s">
        <v>4</v>
      </c>
      <c r="B6" s="21">
        <v>0.85099999999999998</v>
      </c>
      <c r="C6" s="5">
        <v>0.88800000000000001</v>
      </c>
      <c r="D6" s="22">
        <v>0.87529999999999997</v>
      </c>
      <c r="E6" s="5"/>
      <c r="F6" s="6">
        <f t="shared" si="0"/>
        <v>-1.4301801801801852E-2</v>
      </c>
      <c r="G6" s="22">
        <f t="shared" si="1"/>
        <v>2.8554641598119847E-2</v>
      </c>
    </row>
    <row r="7" spans="1:7">
      <c r="A7" s="4" t="s">
        <v>5</v>
      </c>
      <c r="B7" s="21">
        <v>0.79200000000000004</v>
      </c>
      <c r="C7" s="5">
        <v>0.79200000000000004</v>
      </c>
      <c r="D7" s="22">
        <v>0.84250000000000003</v>
      </c>
      <c r="E7" s="5"/>
      <c r="F7" s="6">
        <f t="shared" si="0"/>
        <v>6.3762626262626243E-2</v>
      </c>
      <c r="G7" s="22">
        <f t="shared" si="1"/>
        <v>6.3762626262626243E-2</v>
      </c>
    </row>
    <row r="8" spans="1:7">
      <c r="A8" s="4" t="s">
        <v>6</v>
      </c>
      <c r="B8" s="21">
        <v>0.81599999999999995</v>
      </c>
      <c r="C8" s="5">
        <v>0.80900000000000005</v>
      </c>
      <c r="D8" s="22">
        <v>0.81640000000000001</v>
      </c>
      <c r="E8" s="5"/>
      <c r="F8" s="6">
        <f t="shared" si="0"/>
        <v>9.1470951792335751E-3</v>
      </c>
      <c r="G8" s="22">
        <f t="shared" si="1"/>
        <v>4.9019607843145462E-4</v>
      </c>
    </row>
    <row r="9" spans="1:7">
      <c r="A9" s="4" t="s">
        <v>7</v>
      </c>
      <c r="B9" s="21">
        <v>0.755</v>
      </c>
      <c r="C9" s="5">
        <v>0.78300000000000003</v>
      </c>
      <c r="D9" s="22">
        <v>0.79010000000000002</v>
      </c>
      <c r="E9" s="5"/>
      <c r="F9" s="6">
        <f t="shared" si="0"/>
        <v>9.0676883780331993E-3</v>
      </c>
      <c r="G9" s="22">
        <f t="shared" si="1"/>
        <v>4.6490066225165591E-2</v>
      </c>
    </row>
    <row r="10" spans="1:7">
      <c r="A10" s="4" t="s">
        <v>8</v>
      </c>
      <c r="B10" s="21">
        <v>0.70599999999999996</v>
      </c>
      <c r="C10" s="5">
        <v>0.73599999999999999</v>
      </c>
      <c r="D10" s="22">
        <v>0.77249999999999996</v>
      </c>
      <c r="E10" s="5"/>
      <c r="F10" s="6">
        <f t="shared" si="0"/>
        <v>4.9592391304347797E-2</v>
      </c>
      <c r="G10" s="22">
        <f t="shared" si="1"/>
        <v>9.4192634560906527E-2</v>
      </c>
    </row>
    <row r="11" spans="1:7" ht="16.5" thickBot="1">
      <c r="A11" s="4" t="s">
        <v>9</v>
      </c>
      <c r="B11" s="21">
        <v>0.75900000000000001</v>
      </c>
      <c r="C11" s="5">
        <v>0.79400000000000004</v>
      </c>
      <c r="D11" s="22">
        <v>0.76749999999999996</v>
      </c>
      <c r="E11" s="5"/>
      <c r="F11" s="6">
        <f t="shared" si="0"/>
        <v>-3.3375314861461058E-2</v>
      </c>
      <c r="G11" s="22">
        <f t="shared" si="1"/>
        <v>1.1198945981554614E-2</v>
      </c>
    </row>
    <row r="12" spans="1:7" ht="16.5" thickBot="1">
      <c r="A12" s="1" t="s">
        <v>10</v>
      </c>
      <c r="B12" s="23">
        <v>0.80642857142857138</v>
      </c>
      <c r="C12" s="7">
        <v>0.80771428571428572</v>
      </c>
      <c r="D12" s="24">
        <v>0.82075714285714274</v>
      </c>
      <c r="E12" s="7"/>
      <c r="F12" s="8">
        <f t="shared" si="0"/>
        <v>1.6147859922178841E-2</v>
      </c>
      <c r="G12" s="24">
        <f t="shared" si="1"/>
        <v>1.7767936226749249E-2</v>
      </c>
    </row>
    <row r="13" spans="1:7" ht="11.25" customHeight="1"/>
    <row r="14" spans="1:7" ht="16.5" thickBot="1"/>
    <row r="15" spans="1:7" ht="16.5" thickBot="1">
      <c r="A15" s="1" t="s">
        <v>25</v>
      </c>
      <c r="B15" s="9"/>
      <c r="C15" s="9"/>
      <c r="D15" s="9"/>
      <c r="E15" s="9"/>
      <c r="F15" s="3" t="s">
        <v>1</v>
      </c>
      <c r="G15" s="20" t="s">
        <v>11</v>
      </c>
    </row>
    <row r="16" spans="1:7" ht="16.5" thickBot="1">
      <c r="A16" s="4"/>
      <c r="B16" s="15">
        <v>2008</v>
      </c>
      <c r="C16" s="11">
        <v>2009</v>
      </c>
      <c r="D16" s="16">
        <v>2010</v>
      </c>
      <c r="E16" s="10"/>
      <c r="F16" s="31"/>
      <c r="G16" s="16"/>
    </row>
    <row r="17" spans="1:7">
      <c r="A17" s="4" t="s">
        <v>2</v>
      </c>
      <c r="B17" s="25">
        <v>82.1</v>
      </c>
      <c r="C17" s="26">
        <v>88.3</v>
      </c>
      <c r="D17" s="27">
        <v>71.3</v>
      </c>
      <c r="E17" s="10"/>
      <c r="F17" s="6">
        <f>(D17-C17)/C17</f>
        <v>-0.19252548131370328</v>
      </c>
      <c r="G17" s="22">
        <f>(D17-B17)/B17</f>
        <v>-0.13154689403166867</v>
      </c>
    </row>
    <row r="18" spans="1:7">
      <c r="A18" s="4"/>
      <c r="B18" s="15"/>
      <c r="C18" s="11"/>
      <c r="D18" s="16"/>
      <c r="E18" s="10"/>
      <c r="F18" s="6"/>
      <c r="G18" s="22"/>
    </row>
    <row r="19" spans="1:7">
      <c r="A19" s="4" t="s">
        <v>12</v>
      </c>
      <c r="B19" s="15">
        <v>85.1</v>
      </c>
      <c r="C19" s="11">
        <v>89.9</v>
      </c>
      <c r="D19" s="16">
        <v>100.7</v>
      </c>
      <c r="E19" s="10"/>
      <c r="F19" s="6">
        <f t="shared" ref="F19:F26" si="2">(D19-C19)/C19</f>
        <v>0.1201334816462736</v>
      </c>
      <c r="G19" s="22">
        <f t="shared" ref="G19:G26" si="3">(D19-B19)/B19</f>
        <v>0.18331374853113994</v>
      </c>
    </row>
    <row r="20" spans="1:7">
      <c r="A20" s="4" t="s">
        <v>13</v>
      </c>
      <c r="B20" s="15">
        <v>85</v>
      </c>
      <c r="C20" s="11">
        <v>87.1</v>
      </c>
      <c r="D20" s="16">
        <v>66.2</v>
      </c>
      <c r="E20" s="10"/>
      <c r="F20" s="6">
        <f t="shared" si="2"/>
        <v>-0.23995407577497121</v>
      </c>
      <c r="G20" s="22">
        <f t="shared" si="3"/>
        <v>-0.22117647058823525</v>
      </c>
    </row>
    <row r="21" spans="1:7">
      <c r="A21" s="4" t="s">
        <v>14</v>
      </c>
      <c r="B21" s="15">
        <v>46</v>
      </c>
      <c r="C21" s="11">
        <v>32.700000000000003</v>
      </c>
      <c r="D21" s="16">
        <v>36.299999999999997</v>
      </c>
      <c r="E21" s="10"/>
      <c r="F21" s="6">
        <f t="shared" si="2"/>
        <v>0.11009174311926587</v>
      </c>
      <c r="G21" s="22">
        <f t="shared" si="3"/>
        <v>-0.21086956521739136</v>
      </c>
    </row>
    <row r="22" spans="1:7">
      <c r="A22" s="4" t="s">
        <v>15</v>
      </c>
      <c r="B22" s="15">
        <v>79.400000000000006</v>
      </c>
      <c r="C22" s="11">
        <v>77.900000000000006</v>
      </c>
      <c r="D22" s="16">
        <v>68.099999999999994</v>
      </c>
      <c r="E22" s="10"/>
      <c r="F22" s="6">
        <f t="shared" si="2"/>
        <v>-0.12580231065468564</v>
      </c>
      <c r="G22" s="22">
        <f t="shared" si="3"/>
        <v>-0.14231738035264496</v>
      </c>
    </row>
    <row r="23" spans="1:7">
      <c r="A23" s="4" t="s">
        <v>16</v>
      </c>
      <c r="B23" s="15">
        <v>104.6</v>
      </c>
      <c r="C23" s="11">
        <v>115.1</v>
      </c>
      <c r="D23" s="16">
        <v>113.6</v>
      </c>
      <c r="E23" s="10"/>
      <c r="F23" s="6">
        <f t="shared" si="2"/>
        <v>-1.3032145960034753E-2</v>
      </c>
      <c r="G23" s="22">
        <f t="shared" si="3"/>
        <v>8.6042065009560229E-2</v>
      </c>
    </row>
    <row r="24" spans="1:7">
      <c r="A24" s="4" t="s">
        <v>17</v>
      </c>
      <c r="B24" s="15">
        <v>109.9</v>
      </c>
      <c r="C24" s="11">
        <v>115</v>
      </c>
      <c r="D24" s="16">
        <v>99</v>
      </c>
      <c r="E24" s="10"/>
      <c r="F24" s="6">
        <f t="shared" si="2"/>
        <v>-0.1391304347826087</v>
      </c>
      <c r="G24" s="22">
        <f t="shared" si="3"/>
        <v>-9.9181073703366748E-2</v>
      </c>
    </row>
    <row r="25" spans="1:7" ht="16.5" thickBot="1">
      <c r="A25" s="4" t="s">
        <v>18</v>
      </c>
      <c r="B25" s="15">
        <v>119</v>
      </c>
      <c r="C25" s="11">
        <v>129.4</v>
      </c>
      <c r="D25" s="16">
        <v>120.5</v>
      </c>
      <c r="E25" s="10"/>
      <c r="F25" s="6">
        <f t="shared" si="2"/>
        <v>-6.8778979907264337E-2</v>
      </c>
      <c r="G25" s="22">
        <f t="shared" si="3"/>
        <v>1.2605042016806723E-2</v>
      </c>
    </row>
    <row r="26" spans="1:7" ht="16.5" thickBot="1">
      <c r="A26" s="12" t="s">
        <v>10</v>
      </c>
      <c r="B26" s="28">
        <v>89.857142857142861</v>
      </c>
      <c r="C26" s="13">
        <v>92.44285714285715</v>
      </c>
      <c r="D26" s="29">
        <v>86.342857142857142</v>
      </c>
      <c r="E26" s="9"/>
      <c r="F26" s="8">
        <f t="shared" si="2"/>
        <v>-6.5986709936640478E-2</v>
      </c>
      <c r="G26" s="24">
        <f t="shared" si="3"/>
        <v>-3.9109697933227404E-2</v>
      </c>
    </row>
    <row r="27" spans="1:7" ht="10.5" customHeight="1"/>
    <row r="28" spans="1:7" ht="16.5" thickBot="1"/>
    <row r="29" spans="1:7" ht="16.5" thickBot="1">
      <c r="A29" s="1" t="s">
        <v>24</v>
      </c>
      <c r="B29" s="9"/>
      <c r="C29" s="9"/>
      <c r="D29" s="9"/>
      <c r="E29" s="9"/>
      <c r="F29" s="3" t="s">
        <v>19</v>
      </c>
      <c r="G29" s="20" t="s">
        <v>20</v>
      </c>
    </row>
    <row r="30" spans="1:7" ht="16.5" thickBot="1">
      <c r="A30" s="4"/>
      <c r="B30" s="19">
        <v>2008</v>
      </c>
      <c r="C30" s="2">
        <v>2009</v>
      </c>
      <c r="D30" s="20">
        <v>2010</v>
      </c>
      <c r="E30" s="10"/>
      <c r="F30" s="31"/>
      <c r="G30" s="16"/>
    </row>
    <row r="31" spans="1:7">
      <c r="A31" s="4" t="s">
        <v>2</v>
      </c>
      <c r="B31" s="17">
        <v>30.4</v>
      </c>
      <c r="C31" s="14">
        <v>27.3</v>
      </c>
      <c r="D31" s="18">
        <v>25.3</v>
      </c>
      <c r="E31" s="10"/>
      <c r="F31" s="6">
        <f>(D31-C31)/C31</f>
        <v>-7.3260073260073263E-2</v>
      </c>
      <c r="G31" s="22">
        <f>(D31-B31)/B31</f>
        <v>-0.16776315789473678</v>
      </c>
    </row>
    <row r="32" spans="1:7">
      <c r="A32" s="4"/>
      <c r="B32" s="17"/>
      <c r="C32" s="14"/>
      <c r="D32" s="18"/>
      <c r="E32" s="10"/>
      <c r="F32" s="6"/>
      <c r="G32" s="22"/>
    </row>
    <row r="33" spans="1:7">
      <c r="A33" s="4" t="s">
        <v>12</v>
      </c>
      <c r="B33" s="17">
        <v>41.7</v>
      </c>
      <c r="C33" s="14">
        <v>39.799999999999997</v>
      </c>
      <c r="D33" s="18">
        <v>36.6</v>
      </c>
      <c r="E33" s="10"/>
      <c r="F33" s="6">
        <f t="shared" ref="F33:F40" si="4">(D33-C33)/C33</f>
        <v>-8.040201005025116E-2</v>
      </c>
      <c r="G33" s="22">
        <f t="shared" ref="G33:G40" si="5">(D33-B33)/B33</f>
        <v>-0.12230215827338133</v>
      </c>
    </row>
    <row r="34" spans="1:7">
      <c r="A34" s="4" t="s">
        <v>13</v>
      </c>
      <c r="B34" s="17">
        <v>25.6</v>
      </c>
      <c r="C34" s="14">
        <v>27.5</v>
      </c>
      <c r="D34" s="18">
        <f>+(45+576)/(9.514+13.649)</f>
        <v>26.809998704830985</v>
      </c>
      <c r="E34" s="10"/>
      <c r="F34" s="6">
        <f t="shared" si="4"/>
        <v>-2.5090956187964187E-2</v>
      </c>
      <c r="G34" s="22">
        <f t="shared" si="5"/>
        <v>4.7265574407460292E-2</v>
      </c>
    </row>
    <row r="35" spans="1:7">
      <c r="A35" s="4" t="s">
        <v>14</v>
      </c>
      <c r="B35" s="17">
        <v>30.7</v>
      </c>
      <c r="C35" s="14">
        <v>26.1</v>
      </c>
      <c r="D35" s="18">
        <v>21.957000000000001</v>
      </c>
      <c r="E35" s="10"/>
      <c r="F35" s="6">
        <f t="shared" si="4"/>
        <v>-0.15873563218390807</v>
      </c>
      <c r="G35" s="22">
        <f t="shared" si="5"/>
        <v>-0.28478827361563513</v>
      </c>
    </row>
    <row r="36" spans="1:7">
      <c r="A36" s="4" t="s">
        <v>15</v>
      </c>
      <c r="B36" s="17">
        <v>27.6</v>
      </c>
      <c r="C36" s="14">
        <v>27</v>
      </c>
      <c r="D36" s="18">
        <v>24.945</v>
      </c>
      <c r="E36" s="10"/>
      <c r="F36" s="6">
        <f t="shared" si="4"/>
        <v>-7.6111111111111102E-2</v>
      </c>
      <c r="G36" s="22">
        <f t="shared" si="5"/>
        <v>-9.6195652173913085E-2</v>
      </c>
    </row>
    <row r="37" spans="1:7">
      <c r="A37" s="4" t="s">
        <v>16</v>
      </c>
      <c r="B37" s="17">
        <v>54.7</v>
      </c>
      <c r="C37" s="14">
        <v>42.6</v>
      </c>
      <c r="D37" s="18">
        <f>+(52+888)/(7.009+15.907)</f>
        <v>41.019375109094085</v>
      </c>
      <c r="E37" s="10"/>
      <c r="F37" s="6">
        <f t="shared" si="4"/>
        <v>-3.7103870678542636E-2</v>
      </c>
      <c r="G37" s="22">
        <f t="shared" si="5"/>
        <v>-0.25010283164361824</v>
      </c>
    </row>
    <row r="38" spans="1:7">
      <c r="A38" s="4" t="s">
        <v>17</v>
      </c>
      <c r="B38" s="17">
        <v>48.1</v>
      </c>
      <c r="C38" s="14">
        <v>50.3</v>
      </c>
      <c r="D38" s="18">
        <v>43.8</v>
      </c>
      <c r="E38" s="10"/>
      <c r="F38" s="6">
        <f t="shared" si="4"/>
        <v>-0.12922465208747516</v>
      </c>
      <c r="G38" s="22">
        <f t="shared" si="5"/>
        <v>-8.9397089397089485E-2</v>
      </c>
    </row>
    <row r="39" spans="1:7" ht="16.5" thickBot="1">
      <c r="A39" s="4" t="s">
        <v>18</v>
      </c>
      <c r="B39" s="17">
        <v>64.5</v>
      </c>
      <c r="C39" s="14">
        <v>56.1</v>
      </c>
      <c r="D39" s="30">
        <f>+(37+1454)/(4404+22604)*1000</f>
        <v>55.205864928909946</v>
      </c>
      <c r="E39" s="10"/>
      <c r="F39" s="6">
        <f t="shared" si="4"/>
        <v>-1.5938236561320054E-2</v>
      </c>
      <c r="G39" s="22">
        <f t="shared" si="5"/>
        <v>-0.14409511738124114</v>
      </c>
    </row>
    <row r="40" spans="1:7" ht="16.5" thickBot="1">
      <c r="A40" s="12" t="s">
        <v>10</v>
      </c>
      <c r="B40" s="28">
        <f>AVERAGE(B33:B39)</f>
        <v>41.842857142857142</v>
      </c>
      <c r="C40" s="13">
        <f t="shared" ref="C40:D40" si="6">AVERAGE(C33:C39)</f>
        <v>38.485714285714288</v>
      </c>
      <c r="D40" s="29">
        <f t="shared" si="6"/>
        <v>35.762462677547852</v>
      </c>
      <c r="E40" s="9"/>
      <c r="F40" s="8">
        <f t="shared" si="4"/>
        <v>-7.0760064057776725E-2</v>
      </c>
      <c r="G40" s="24">
        <f t="shared" si="5"/>
        <v>-0.14531499234265971</v>
      </c>
    </row>
  </sheetData>
  <phoneticPr fontId="4" type="noConversion"/>
  <pageMargins left="0.75" right="0.75" top="1.25" bottom="1" header="0.5" footer="0.5"/>
  <pageSetup orientation="portrait" horizontalDpi="4294967292" verticalDpi="4294967292" r:id="rId1"/>
  <headerFooter>
    <oddHeader xml:space="preserve">&amp;C&amp;"Verdana,Bold"&amp;14&amp;K000000"Urban 8" City and County Comparisons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rosesnherbs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 Kuehne</dc:creator>
  <cp:lastModifiedBy>Linda Phillips</cp:lastModifiedBy>
  <cp:lastPrinted>2012-05-24T16:37:21Z</cp:lastPrinted>
  <dcterms:created xsi:type="dcterms:W3CDTF">2012-05-11T14:21:23Z</dcterms:created>
  <dcterms:modified xsi:type="dcterms:W3CDTF">2012-05-24T16:37:56Z</dcterms:modified>
</cp:coreProperties>
</file>